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iost\OneDrive\Documentos\BIOSTEVIA\LISTA DE PRECIOS 2022\SOY EMPRENDEDORA\"/>
    </mc:Choice>
  </mc:AlternateContent>
  <xr:revisionPtr revIDLastSave="0" documentId="13_ncr:1_{42112D2E-89AB-482D-828A-A706DD558618}" xr6:coauthVersionLast="36" xr6:coauthVersionMax="36" xr10:uidLastSave="{00000000-0000-0000-0000-000000000000}"/>
  <bookViews>
    <workbookView xWindow="0" yWindow="0" windowWidth="20490" windowHeight="7545" xr2:uid="{69A961B3-1175-4583-A86F-4141CB048379}"/>
  </bookViews>
  <sheets>
    <sheet name="PLATA" sheetId="1" r:id="rId1"/>
  </sheets>
  <calcPr calcId="1790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40" i="1" l="1"/>
  <c r="G39" i="1"/>
  <c r="K39" i="1" s="1"/>
  <c r="G38" i="1"/>
  <c r="K38" i="1" s="1"/>
  <c r="G37" i="1"/>
  <c r="K37" i="1" s="1"/>
  <c r="G36" i="1"/>
  <c r="K36" i="1" s="1"/>
  <c r="G35" i="1"/>
  <c r="K35" i="1" s="1"/>
  <c r="G34" i="1"/>
  <c r="K34" i="1" s="1"/>
  <c r="G33" i="1"/>
  <c r="J33" i="1" s="1"/>
  <c r="G32" i="1"/>
  <c r="K32" i="1" s="1"/>
  <c r="G31" i="1"/>
  <c r="K31" i="1" s="1"/>
  <c r="G30" i="1"/>
  <c r="K30" i="1" s="1"/>
  <c r="G29" i="1"/>
  <c r="J29" i="1" s="1"/>
  <c r="G28" i="1"/>
  <c r="K28" i="1" s="1"/>
  <c r="G27" i="1"/>
  <c r="K27" i="1" s="1"/>
  <c r="G26" i="1"/>
  <c r="K26" i="1" s="1"/>
  <c r="G25" i="1"/>
  <c r="J25" i="1" s="1"/>
  <c r="G24" i="1"/>
  <c r="J24" i="1" s="1"/>
  <c r="G23" i="1"/>
  <c r="K23" i="1" s="1"/>
  <c r="G22" i="1"/>
  <c r="K22" i="1" s="1"/>
  <c r="G21" i="1"/>
  <c r="K21" i="1" s="1"/>
  <c r="G20" i="1"/>
  <c r="J20" i="1" s="1"/>
  <c r="G19" i="1"/>
  <c r="K19" i="1" s="1"/>
  <c r="G18" i="1"/>
  <c r="K18" i="1" s="1"/>
  <c r="G17" i="1"/>
  <c r="J17" i="1" s="1"/>
  <c r="G16" i="1"/>
  <c r="K16" i="1" s="1"/>
  <c r="G15" i="1"/>
  <c r="K15" i="1" s="1"/>
  <c r="G14" i="1"/>
  <c r="K14" i="1" s="1"/>
  <c r="G13" i="1"/>
  <c r="J13" i="1" s="1"/>
  <c r="G12" i="1"/>
  <c r="K12" i="1" s="1"/>
  <c r="G11" i="1"/>
  <c r="K11" i="1" s="1"/>
  <c r="G10" i="1"/>
  <c r="K10" i="1" s="1"/>
  <c r="G9" i="1"/>
  <c r="J9" i="1" s="1"/>
  <c r="G8" i="1"/>
  <c r="J8" i="1" s="1"/>
  <c r="G7" i="1"/>
  <c r="K7" i="1" s="1"/>
  <c r="G6" i="1"/>
  <c r="K6" i="1" s="1"/>
  <c r="G5" i="1"/>
  <c r="K5" i="1" s="1"/>
  <c r="G4" i="1"/>
  <c r="J4" i="1" s="1"/>
  <c r="G3" i="1"/>
  <c r="J3" i="1" s="1"/>
  <c r="K4" i="1" l="1"/>
  <c r="K13" i="1"/>
  <c r="K20" i="1"/>
  <c r="K24" i="1"/>
  <c r="K9" i="1"/>
  <c r="J5" i="1"/>
  <c r="K17" i="1"/>
  <c r="J21" i="1"/>
  <c r="K25" i="1"/>
  <c r="K8" i="1"/>
  <c r="K29" i="1"/>
  <c r="J36" i="1"/>
  <c r="J28" i="1"/>
  <c r="J32" i="1"/>
  <c r="J12" i="1"/>
  <c r="J16" i="1"/>
  <c r="J37" i="1"/>
  <c r="K33" i="1"/>
  <c r="J11" i="1"/>
  <c r="J19" i="1"/>
  <c r="J27" i="1"/>
  <c r="J35" i="1"/>
  <c r="K3" i="1"/>
  <c r="J6" i="1"/>
  <c r="J14" i="1"/>
  <c r="J22" i="1"/>
  <c r="J30" i="1"/>
  <c r="J38" i="1"/>
  <c r="J7" i="1"/>
  <c r="J15" i="1"/>
  <c r="J23" i="1"/>
  <c r="J31" i="1"/>
  <c r="J39" i="1"/>
  <c r="J10" i="1"/>
  <c r="J18" i="1"/>
  <c r="J26" i="1"/>
  <c r="J34" i="1"/>
  <c r="K40" i="1" l="1"/>
  <c r="J40" i="1"/>
</calcChain>
</file>

<file path=xl/sharedStrings.xml><?xml version="1.0" encoding="utf-8"?>
<sst xmlns="http://schemas.openxmlformats.org/spreadsheetml/2006/main" count="48" uniqueCount="48">
  <si>
    <t>#</t>
  </si>
  <si>
    <t>Descrip. Referencia</t>
  </si>
  <si>
    <t>SKU</t>
  </si>
  <si>
    <t>I.V.A</t>
  </si>
  <si>
    <t>Precio a Consumidor X unidad</t>
  </si>
  <si>
    <t>Cantidad a Pedir</t>
  </si>
  <si>
    <t>Valor total del Pedido</t>
  </si>
  <si>
    <t>Tu ganancias</t>
  </si>
  <si>
    <t xml:space="preserve">Bolsa x 250 sobres de 0.8g Stevia Natural D'stevia </t>
  </si>
  <si>
    <t xml:space="preserve">Bolsa x 500 sobres de 0.8g Stevia Natural D'stevia </t>
  </si>
  <si>
    <t>Caja x 50 sobres de 0.8g Stevia Natural D'stevia</t>
  </si>
  <si>
    <t>Caja x 100 sobres de 0.8g Stevia Natural D'stevia</t>
  </si>
  <si>
    <t xml:space="preserve">Caja x 200 sobres de 0.8g Stevia Natural D'stevia </t>
  </si>
  <si>
    <t>Bolsa doy pack x 150g de Stevia natural D'stevia</t>
  </si>
  <si>
    <t>Caja x 50 sobres de 1.0g endulzante cero calorías Ndulza</t>
  </si>
  <si>
    <t>Caja x 100 sobres de 1.0g endulzante cero calorías Ndulza</t>
  </si>
  <si>
    <t>Caja x 200 sobres de 1.0g endulzante cero calorías Ndulza</t>
  </si>
  <si>
    <t>Bolsa doy pack 150g endulzante cero calorías Ndulza</t>
  </si>
  <si>
    <t>Frasco x 180g endulzante cero calorías Ndulza</t>
  </si>
  <si>
    <t>Bolsa x 250 sobres 1.0g Stevia orgánica Erba Dolce</t>
  </si>
  <si>
    <t>Bolsa x 500 sobres 1.0g Stevia orgánica Erba Dolce</t>
  </si>
  <si>
    <t>Caja x 100 sobres de 1.0g Stevia orgánica Erba Dolce</t>
  </si>
  <si>
    <t>Caja x 200 sobres de 1.0g Stevia orgánica Erba Dolce</t>
  </si>
  <si>
    <t>Caja x 50 sobres de 1.0g Stevia orgánica Erba Dolce</t>
  </si>
  <si>
    <t>Frasco x 160g de Stevia Natural en polvo Erba Dolce</t>
  </si>
  <si>
    <t>Frasco x 360g Bicarbonato, Fibra, Jengibre y limón  Erba Dolce</t>
  </si>
  <si>
    <t>Pastillero x 100 tabletas 4,5g Stevia Natural Erba Dolce</t>
  </si>
  <si>
    <t>Pastillero x 300 tabletas 4,5g Stevia Natural Erba Dolce</t>
  </si>
  <si>
    <t>Pastillero x 500 tabletas 4,5g stevia Natural Erba Dolce</t>
  </si>
  <si>
    <t>Stevia líquida natural x 100 ml Erba Dolce</t>
  </si>
  <si>
    <t>Stevia líquida natural x 60 ml Erba Dolce</t>
  </si>
  <si>
    <t>Bolsa doy pack x 80g Iced Tea frutos rojos con stevia Erba Dolce</t>
  </si>
  <si>
    <t>Bolsa doy pack x 80g Iced Tea durazno con stevia Erba Dolce</t>
  </si>
  <si>
    <t>Bolsa doy pack x 80g Iced tea limón con stevia Erba Dolce</t>
  </si>
  <si>
    <t>Caja sticks 10 x 4g Iced Tea durazno con stevia Erba Dolce</t>
  </si>
  <si>
    <t>Caja sticks 10 x 4g Iced Tea f. rojos con stevia Erba Dolce</t>
  </si>
  <si>
    <t>Caja sticks 10 x 4g Iced Tea limón con stevia Erba Dolce</t>
  </si>
  <si>
    <t>Caja sachet x 12 8g Iced Tea durazno con stevia Erba Dolce</t>
  </si>
  <si>
    <t>Caja sachet x 12 8g Iced Tea frutos rojos  stevia Erba Dolce</t>
  </si>
  <si>
    <t>Caja sachet x 12 8g Iced Tea limón  stevia Erba Dolce</t>
  </si>
  <si>
    <t>Caja sachet x 12 8g Iced Tea surtido  stevia Erba Dolce</t>
  </si>
  <si>
    <t>Aceite Ajonjolí x 250ml Erba Dolce</t>
  </si>
  <si>
    <t>Frasco de 1 litros de stevia liquida 5x D´stevia</t>
  </si>
  <si>
    <t>Bolsa de 5 Kilos 10x Stevia Granulada Erba Dolce</t>
  </si>
  <si>
    <t>30% DE DESCUENTO INSIGNIA PLATA</t>
  </si>
  <si>
    <t>Valor sin IVA x unidad con Descuento - Insignia Plata</t>
  </si>
  <si>
    <t>Valor con IVA x unidad con Descuento - Insignia Plata</t>
  </si>
  <si>
    <t>Sirope de Agave botella x 330g orgánico Erba Dolce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</si>
</sst>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&quot;$&quot;\ * #,##0_-;\-&quot;$&quot;\ * #,##0_-;_-&quot;$&quot;\ * &quot;-&quot;??_-;_-@_-"/>
    <numFmt numFmtId="165" formatCode="_-* #,##0_-;\-* #,##0_-;_-* &quot;-&quot;??_-;_-@_-"/>
    <numFmt numFmtId="166" formatCode="&quot;$&quot;\ #,##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1"/>
      <color theme="0"/>
      <name val="Arial Narrow"/>
      <family val="2"/>
    </font>
    <font>
      <b/>
      <sz val="11"/>
      <color theme="1"/>
      <name val="Arial Narrow"/>
      <family val="2"/>
    </font>
    <font>
      <b/>
      <sz val="12"/>
      <color theme="0"/>
      <name val="Arial Narrow"/>
      <family val="2"/>
    </font>
    <font>
      <sz val="11"/>
      <color theme="1"/>
      <name val="Arial Narrow"/>
      <family val="2"/>
    </font>
    <font>
      <sz val="11"/>
      <color rgb="FF00000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9" tint="-0.499984740745262"/>
        <bgColor theme="4" tint="0.79998168889431442"/>
      </patternFill>
    </fill>
    <fill>
      <patternFill patternType="solid">
        <fgColor rgb="FFFFC000"/>
        <bgColor theme="4" tint="0.79998168889431442"/>
      </patternFill>
    </fill>
    <fill>
      <patternFill patternType="solid">
        <fgColor rgb="FFFF0000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49998474074526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36">
    <xf numFmtId="0" fontId="0" fillId="0" borderId="0" xfId="0"/>
    <xf numFmtId="0" fontId="0" fillId="0" borderId="0" xfId="0" applyProtection="1">
      <protection locked="0"/>
    </xf>
    <xf numFmtId="0" fontId="3" fillId="2" borderId="2" xfId="0" applyFont="1" applyFill="1" applyBorder="1" applyAlignment="1" applyProtection="1">
      <alignment horizontal="center" vertical="center"/>
      <protection hidden="1"/>
    </xf>
    <xf numFmtId="0" fontId="3" fillId="2" borderId="2" xfId="0" applyFont="1" applyFill="1" applyBorder="1" applyAlignment="1" applyProtection="1">
      <alignment horizontal="center" vertical="center" wrapText="1"/>
      <protection hidden="1"/>
    </xf>
    <xf numFmtId="0" fontId="4" fillId="3" borderId="2" xfId="0" applyFont="1" applyFill="1" applyBorder="1" applyAlignment="1" applyProtection="1">
      <alignment horizontal="center" vertical="center" wrapText="1"/>
      <protection hidden="1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5" fillId="4" borderId="2" xfId="0" applyFont="1" applyFill="1" applyBorder="1" applyAlignment="1" applyProtection="1">
      <alignment horizontal="center" vertical="center" wrapText="1"/>
      <protection hidden="1"/>
    </xf>
    <xf numFmtId="0" fontId="6" fillId="0" borderId="3" xfId="0" applyFont="1" applyFill="1" applyBorder="1" applyAlignment="1" applyProtection="1">
      <alignment horizontal="center" vertical="center"/>
      <protection hidden="1"/>
    </xf>
    <xf numFmtId="0" fontId="7" fillId="5" borderId="3" xfId="0" applyFont="1" applyFill="1" applyBorder="1" applyAlignment="1" applyProtection="1">
      <alignment vertical="center"/>
      <protection hidden="1"/>
    </xf>
    <xf numFmtId="0" fontId="0" fillId="5" borderId="4" xfId="0" applyFill="1" applyBorder="1" applyAlignment="1" applyProtection="1">
      <alignment horizontal="center" vertical="center"/>
      <protection hidden="1"/>
    </xf>
    <xf numFmtId="164" fontId="0" fillId="0" borderId="3" xfId="2" applyNumberFormat="1" applyFont="1" applyBorder="1" applyAlignment="1" applyProtection="1">
      <alignment horizontal="center" vertical="center"/>
      <protection hidden="1"/>
    </xf>
    <xf numFmtId="9" fontId="0" fillId="5" borderId="3" xfId="0" applyNumberFormat="1" applyFill="1" applyBorder="1" applyAlignment="1" applyProtection="1">
      <alignment horizontal="center" vertical="center"/>
      <protection hidden="1"/>
    </xf>
    <xf numFmtId="0" fontId="0" fillId="0" borderId="3" xfId="0" applyBorder="1" applyAlignment="1" applyProtection="1">
      <alignment horizontal="center" vertical="center"/>
      <protection locked="0"/>
    </xf>
    <xf numFmtId="164" fontId="0" fillId="0" borderId="3" xfId="0" applyNumberFormat="1" applyBorder="1" applyAlignment="1" applyProtection="1">
      <alignment horizontal="center" vertical="center"/>
      <protection hidden="1"/>
    </xf>
    <xf numFmtId="165" fontId="0" fillId="0" borderId="3" xfId="1" applyNumberFormat="1" applyFont="1" applyBorder="1" applyAlignment="1" applyProtection="1">
      <alignment horizontal="center" vertical="center"/>
      <protection hidden="1"/>
    </xf>
    <xf numFmtId="0" fontId="6" fillId="0" borderId="4" xfId="0" applyFont="1" applyFill="1" applyBorder="1" applyAlignment="1" applyProtection="1">
      <alignment horizontal="center" vertical="center"/>
      <protection hidden="1"/>
    </xf>
    <xf numFmtId="0" fontId="7" fillId="5" borderId="4" xfId="0" applyFont="1" applyFill="1" applyBorder="1" applyAlignment="1" applyProtection="1">
      <alignment vertical="center"/>
      <protection hidden="1"/>
    </xf>
    <xf numFmtId="164" fontId="0" fillId="0" borderId="4" xfId="2" applyNumberFormat="1" applyFont="1" applyBorder="1" applyAlignment="1" applyProtection="1">
      <alignment horizontal="center" vertical="center"/>
      <protection hidden="1"/>
    </xf>
    <xf numFmtId="9" fontId="0" fillId="5" borderId="4" xfId="0" applyNumberFormat="1" applyFill="1" applyBorder="1" applyAlignment="1" applyProtection="1">
      <alignment horizontal="center" vertical="center"/>
      <protection hidden="1"/>
    </xf>
    <xf numFmtId="0" fontId="0" fillId="0" borderId="4" xfId="0" applyBorder="1" applyAlignment="1" applyProtection="1">
      <alignment horizontal="center" vertical="center"/>
      <protection locked="0"/>
    </xf>
    <xf numFmtId="0" fontId="0" fillId="5" borderId="4" xfId="0" applyFont="1" applyFill="1" applyBorder="1" applyAlignment="1" applyProtection="1">
      <alignment vertical="center"/>
      <protection hidden="1"/>
    </xf>
    <xf numFmtId="0" fontId="0" fillId="5" borderId="4" xfId="0" applyFill="1" applyBorder="1" applyAlignment="1" applyProtection="1">
      <alignment vertical="center"/>
      <protection hidden="1"/>
    </xf>
    <xf numFmtId="0" fontId="0" fillId="5" borderId="4" xfId="0" applyFont="1" applyFill="1" applyBorder="1" applyAlignment="1" applyProtection="1">
      <alignment horizontal="center" vertical="center"/>
      <protection hidden="1"/>
    </xf>
    <xf numFmtId="0" fontId="6" fillId="0" borderId="5" xfId="0" applyFont="1" applyFill="1" applyBorder="1" applyAlignment="1" applyProtection="1">
      <alignment horizontal="center" vertical="center"/>
      <protection hidden="1"/>
    </xf>
    <xf numFmtId="0" fontId="6" fillId="5" borderId="6" xfId="0" applyFont="1" applyFill="1" applyBorder="1" applyAlignment="1" applyProtection="1">
      <alignment vertical="center"/>
      <protection hidden="1"/>
    </xf>
    <xf numFmtId="0" fontId="0" fillId="5" borderId="6" xfId="0" applyFill="1" applyBorder="1" applyAlignment="1" applyProtection="1">
      <alignment horizontal="center" vertical="center"/>
      <protection hidden="1"/>
    </xf>
    <xf numFmtId="164" fontId="0" fillId="0" borderId="6" xfId="2" applyNumberFormat="1" applyFont="1" applyBorder="1" applyAlignment="1" applyProtection="1">
      <alignment horizontal="center" vertical="center"/>
      <protection hidden="1"/>
    </xf>
    <xf numFmtId="9" fontId="0" fillId="5" borderId="6" xfId="0" applyNumberFormat="1" applyFill="1" applyBorder="1" applyAlignment="1" applyProtection="1">
      <alignment horizontal="center" vertical="center"/>
      <protection hidden="1"/>
    </xf>
    <xf numFmtId="0" fontId="0" fillId="0" borderId="6" xfId="0" applyBorder="1" applyAlignment="1" applyProtection="1">
      <alignment horizontal="center" vertical="center"/>
      <protection locked="0"/>
    </xf>
    <xf numFmtId="164" fontId="0" fillId="0" borderId="5" xfId="0" applyNumberFormat="1" applyBorder="1" applyAlignment="1" applyProtection="1">
      <alignment horizontal="center" vertical="center"/>
      <protection hidden="1"/>
    </xf>
    <xf numFmtId="0" fontId="8" fillId="6" borderId="8" xfId="0" applyFont="1" applyFill="1" applyBorder="1" applyAlignment="1" applyProtection="1">
      <alignment horizontal="center" vertical="center" wrapText="1"/>
      <protection hidden="1"/>
    </xf>
    <xf numFmtId="0" fontId="9" fillId="7" borderId="2" xfId="0" applyFont="1" applyFill="1" applyBorder="1" applyAlignment="1" applyProtection="1">
      <alignment horizontal="center" vertical="center"/>
      <protection hidden="1"/>
    </xf>
    <xf numFmtId="166" fontId="9" fillId="7" borderId="2" xfId="0" applyNumberFormat="1" applyFont="1" applyFill="1" applyBorder="1" applyAlignment="1" applyProtection="1">
      <alignment horizontal="center" vertical="center"/>
      <protection hidden="1"/>
    </xf>
    <xf numFmtId="0" fontId="2" fillId="8" borderId="1" xfId="0" applyFont="1" applyFill="1" applyBorder="1" applyAlignment="1" applyProtection="1">
      <alignment horizontal="center" vertical="center" wrapText="1"/>
      <protection hidden="1"/>
    </xf>
    <xf numFmtId="0" fontId="8" fillId="6" borderId="7" xfId="0" applyFont="1" applyFill="1" applyBorder="1" applyAlignment="1" applyProtection="1">
      <alignment horizontal="center" vertical="center" wrapText="1"/>
      <protection hidden="1"/>
    </xf>
    <xf numFmtId="0" fontId="8" fillId="6" borderId="8" xfId="0" applyFont="1" applyFill="1" applyBorder="1" applyAlignment="1" applyProtection="1">
      <alignment horizontal="center" vertical="center" wrapText="1"/>
      <protection hidden="1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66676</xdr:colOff>
      <xdr:row>2</xdr:row>
      <xdr:rowOff>66674</xdr:rowOff>
    </xdr:from>
    <xdr:to>
      <xdr:col>1</xdr:col>
      <xdr:colOff>866777</xdr:colOff>
      <xdr:row>2</xdr:row>
      <xdr:rowOff>866775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D8E2801-0D5D-4347-9A73-2D4C29C89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1228724"/>
          <a:ext cx="800101" cy="800101"/>
        </a:xfrm>
        <a:prstGeom prst="rect">
          <a:avLst/>
        </a:prstGeom>
      </xdr:spPr>
    </xdr:pic>
    <xdr:clientData/>
  </xdr:twoCellAnchor>
  <xdr:twoCellAnchor>
    <xdr:from>
      <xdr:col>1</xdr:col>
      <xdr:colOff>57152</xdr:colOff>
      <xdr:row>3</xdr:row>
      <xdr:rowOff>19050</xdr:rowOff>
    </xdr:from>
    <xdr:to>
      <xdr:col>1</xdr:col>
      <xdr:colOff>835752</xdr:colOff>
      <xdr:row>3</xdr:row>
      <xdr:rowOff>889631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E48182-E8CB-4725-B954-AC246238A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7" y="2085975"/>
          <a:ext cx="778600" cy="870581"/>
        </a:xfrm>
        <a:prstGeom prst="rect">
          <a:avLst/>
        </a:prstGeom>
      </xdr:spPr>
    </xdr:pic>
    <xdr:clientData/>
  </xdr:twoCellAnchor>
  <xdr:twoCellAnchor>
    <xdr:from>
      <xdr:col>1</xdr:col>
      <xdr:colOff>142876</xdr:colOff>
      <xdr:row>4</xdr:row>
      <xdr:rowOff>42183</xdr:rowOff>
    </xdr:from>
    <xdr:to>
      <xdr:col>1</xdr:col>
      <xdr:colOff>809625</xdr:colOff>
      <xdr:row>4</xdr:row>
      <xdr:rowOff>877697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E9048A2-0144-4062-9964-8D4173D6D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1" y="3013983"/>
          <a:ext cx="666749" cy="835514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5</xdr:row>
      <xdr:rowOff>61988</xdr:rowOff>
    </xdr:from>
    <xdr:to>
      <xdr:col>1</xdr:col>
      <xdr:colOff>781050</xdr:colOff>
      <xdr:row>5</xdr:row>
      <xdr:rowOff>861696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A50E65A-E59C-46EA-A252-802C6310B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3938663"/>
          <a:ext cx="638175" cy="799708"/>
        </a:xfrm>
        <a:prstGeom prst="rect">
          <a:avLst/>
        </a:prstGeom>
      </xdr:spPr>
    </xdr:pic>
    <xdr:clientData/>
  </xdr:twoCellAnchor>
  <xdr:twoCellAnchor>
    <xdr:from>
      <xdr:col>1</xdr:col>
      <xdr:colOff>114301</xdr:colOff>
      <xdr:row>6</xdr:row>
      <xdr:rowOff>123841</xdr:rowOff>
    </xdr:from>
    <xdr:to>
      <xdr:col>1</xdr:col>
      <xdr:colOff>723900</xdr:colOff>
      <xdr:row>6</xdr:row>
      <xdr:rowOff>887740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F6C3A64-0BF0-47E6-B746-5985CD0A1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6" y="4905391"/>
          <a:ext cx="609599" cy="763899"/>
        </a:xfrm>
        <a:prstGeom prst="rect">
          <a:avLst/>
        </a:prstGeom>
      </xdr:spPr>
    </xdr:pic>
    <xdr:clientData/>
  </xdr:twoCellAnchor>
  <xdr:twoCellAnchor>
    <xdr:from>
      <xdr:col>1</xdr:col>
      <xdr:colOff>209551</xdr:colOff>
      <xdr:row>7</xdr:row>
      <xdr:rowOff>46676</xdr:rowOff>
    </xdr:from>
    <xdr:to>
      <xdr:col>1</xdr:col>
      <xdr:colOff>714375</xdr:colOff>
      <xdr:row>7</xdr:row>
      <xdr:rowOff>867913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DF44334-1996-4164-8983-84C1199AF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6" y="5733101"/>
          <a:ext cx="504824" cy="821237"/>
        </a:xfrm>
        <a:prstGeom prst="rect">
          <a:avLst/>
        </a:prstGeom>
      </xdr:spPr>
    </xdr:pic>
    <xdr:clientData/>
  </xdr:twoCellAnchor>
  <xdr:twoCellAnchor>
    <xdr:from>
      <xdr:col>1</xdr:col>
      <xdr:colOff>137826</xdr:colOff>
      <xdr:row>8</xdr:row>
      <xdr:rowOff>76199</xdr:rowOff>
    </xdr:from>
    <xdr:to>
      <xdr:col>1</xdr:col>
      <xdr:colOff>753381</xdr:colOff>
      <xdr:row>8</xdr:row>
      <xdr:rowOff>874784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26513ACC-C2A1-4943-9A93-D6C264A1C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151" y="6667499"/>
          <a:ext cx="615555" cy="798585"/>
        </a:xfrm>
        <a:prstGeom prst="rect">
          <a:avLst/>
        </a:prstGeom>
      </xdr:spPr>
    </xdr:pic>
    <xdr:clientData/>
  </xdr:twoCellAnchor>
  <xdr:twoCellAnchor>
    <xdr:from>
      <xdr:col>1</xdr:col>
      <xdr:colOff>123827</xdr:colOff>
      <xdr:row>9</xdr:row>
      <xdr:rowOff>57150</xdr:rowOff>
    </xdr:from>
    <xdr:to>
      <xdr:col>1</xdr:col>
      <xdr:colOff>770194</xdr:colOff>
      <xdr:row>9</xdr:row>
      <xdr:rowOff>867166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8A1B8910-F94B-4DA8-A603-B853AE8C9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2" y="7553325"/>
          <a:ext cx="646367" cy="810016"/>
        </a:xfrm>
        <a:prstGeom prst="rect">
          <a:avLst/>
        </a:prstGeom>
      </xdr:spPr>
    </xdr:pic>
    <xdr:clientData/>
  </xdr:twoCellAnchor>
  <xdr:twoCellAnchor>
    <xdr:from>
      <xdr:col>1</xdr:col>
      <xdr:colOff>152401</xdr:colOff>
      <xdr:row>10</xdr:row>
      <xdr:rowOff>76199</xdr:rowOff>
    </xdr:from>
    <xdr:to>
      <xdr:col>1</xdr:col>
      <xdr:colOff>783567</xdr:colOff>
      <xdr:row>10</xdr:row>
      <xdr:rowOff>867166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DB77ED68-C95E-46C0-865F-E58355639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6" y="8477249"/>
          <a:ext cx="631166" cy="790967"/>
        </a:xfrm>
        <a:prstGeom prst="rect">
          <a:avLst/>
        </a:prstGeom>
      </xdr:spPr>
    </xdr:pic>
    <xdr:clientData/>
  </xdr:twoCellAnchor>
  <xdr:twoCellAnchor>
    <xdr:from>
      <xdr:col>1</xdr:col>
      <xdr:colOff>200027</xdr:colOff>
      <xdr:row>11</xdr:row>
      <xdr:rowOff>47806</xdr:rowOff>
    </xdr:from>
    <xdr:to>
      <xdr:col>1</xdr:col>
      <xdr:colOff>704850</xdr:colOff>
      <xdr:row>11</xdr:row>
      <xdr:rowOff>869042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E75DFF98-277C-4424-954F-6D72035F8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2" y="9353731"/>
          <a:ext cx="504823" cy="821236"/>
        </a:xfrm>
        <a:prstGeom prst="rect">
          <a:avLst/>
        </a:prstGeom>
      </xdr:spPr>
    </xdr:pic>
    <xdr:clientData/>
  </xdr:twoCellAnchor>
  <xdr:twoCellAnchor>
    <xdr:from>
      <xdr:col>1</xdr:col>
      <xdr:colOff>247652</xdr:colOff>
      <xdr:row>12</xdr:row>
      <xdr:rowOff>49544</xdr:rowOff>
    </xdr:from>
    <xdr:to>
      <xdr:col>1</xdr:col>
      <xdr:colOff>695326</xdr:colOff>
      <xdr:row>12</xdr:row>
      <xdr:rowOff>881267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421A240D-D927-4FBF-9BBE-8D502042C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77" y="10260344"/>
          <a:ext cx="447674" cy="831723"/>
        </a:xfrm>
        <a:prstGeom prst="rect">
          <a:avLst/>
        </a:prstGeom>
      </xdr:spPr>
    </xdr:pic>
    <xdr:clientData/>
  </xdr:twoCellAnchor>
  <xdr:twoCellAnchor>
    <xdr:from>
      <xdr:col>1</xdr:col>
      <xdr:colOff>41150</xdr:colOff>
      <xdr:row>13</xdr:row>
      <xdr:rowOff>87281</xdr:rowOff>
    </xdr:from>
    <xdr:to>
      <xdr:col>1</xdr:col>
      <xdr:colOff>839843</xdr:colOff>
      <xdr:row>13</xdr:row>
      <xdr:rowOff>866775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5FF7509-C19C-4258-BB6F-529976AD1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475" y="11202956"/>
          <a:ext cx="798693" cy="779494"/>
        </a:xfrm>
        <a:prstGeom prst="rect">
          <a:avLst/>
        </a:prstGeom>
      </xdr:spPr>
    </xdr:pic>
    <xdr:clientData/>
  </xdr:twoCellAnchor>
  <xdr:twoCellAnchor>
    <xdr:from>
      <xdr:col>1</xdr:col>
      <xdr:colOff>85636</xdr:colOff>
      <xdr:row>14</xdr:row>
      <xdr:rowOff>35302</xdr:rowOff>
    </xdr:from>
    <xdr:to>
      <xdr:col>1</xdr:col>
      <xdr:colOff>797166</xdr:colOff>
      <xdr:row>14</xdr:row>
      <xdr:rowOff>885825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28FE512F-25CC-4614-9839-8800F3B3E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961" y="12055852"/>
          <a:ext cx="711530" cy="850523"/>
        </a:xfrm>
        <a:prstGeom prst="rect">
          <a:avLst/>
        </a:prstGeom>
      </xdr:spPr>
    </xdr:pic>
    <xdr:clientData/>
  </xdr:twoCellAnchor>
  <xdr:twoCellAnchor>
    <xdr:from>
      <xdr:col>1</xdr:col>
      <xdr:colOff>114301</xdr:colOff>
      <xdr:row>15</xdr:row>
      <xdr:rowOff>32141</xdr:rowOff>
    </xdr:from>
    <xdr:to>
      <xdr:col>1</xdr:col>
      <xdr:colOff>781050</xdr:colOff>
      <xdr:row>15</xdr:row>
      <xdr:rowOff>868762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4F53C35A-4BC3-423D-A27E-61630590E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6" y="12957566"/>
          <a:ext cx="666749" cy="836621"/>
        </a:xfrm>
        <a:prstGeom prst="rect">
          <a:avLst/>
        </a:prstGeom>
      </xdr:spPr>
    </xdr:pic>
    <xdr:clientData/>
  </xdr:twoCellAnchor>
  <xdr:twoCellAnchor>
    <xdr:from>
      <xdr:col>1</xdr:col>
      <xdr:colOff>123827</xdr:colOff>
      <xdr:row>16</xdr:row>
      <xdr:rowOff>63143</xdr:rowOff>
    </xdr:from>
    <xdr:to>
      <xdr:col>1</xdr:col>
      <xdr:colOff>781051</xdr:colOff>
      <xdr:row>16</xdr:row>
      <xdr:rowOff>887812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436FA7B0-33A2-400D-BF61-DDA96A40D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2" y="13893443"/>
          <a:ext cx="657224" cy="824669"/>
        </a:xfrm>
        <a:prstGeom prst="rect">
          <a:avLst/>
        </a:prstGeom>
      </xdr:spPr>
    </xdr:pic>
    <xdr:clientData/>
  </xdr:twoCellAnchor>
  <xdr:twoCellAnchor>
    <xdr:from>
      <xdr:col>1</xdr:col>
      <xdr:colOff>123825</xdr:colOff>
      <xdr:row>17</xdr:row>
      <xdr:rowOff>53615</xdr:rowOff>
    </xdr:from>
    <xdr:to>
      <xdr:col>1</xdr:col>
      <xdr:colOff>781050</xdr:colOff>
      <xdr:row>17</xdr:row>
      <xdr:rowOff>878286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EE1FBD73-FD27-471E-8C50-151E2CA92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14788790"/>
          <a:ext cx="657225" cy="824671"/>
        </a:xfrm>
        <a:prstGeom prst="rect">
          <a:avLst/>
        </a:prstGeom>
      </xdr:spPr>
    </xdr:pic>
    <xdr:clientData/>
  </xdr:twoCellAnchor>
  <xdr:twoCellAnchor>
    <xdr:from>
      <xdr:col>1</xdr:col>
      <xdr:colOff>228601</xdr:colOff>
      <xdr:row>18</xdr:row>
      <xdr:rowOff>57149</xdr:rowOff>
    </xdr:from>
    <xdr:to>
      <xdr:col>1</xdr:col>
      <xdr:colOff>659355</xdr:colOff>
      <xdr:row>18</xdr:row>
      <xdr:rowOff>857250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7CAA4930-E8CF-418B-832D-B70AB4A44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6" y="15697199"/>
          <a:ext cx="430754" cy="800101"/>
        </a:xfrm>
        <a:prstGeom prst="rect">
          <a:avLst/>
        </a:prstGeom>
      </xdr:spPr>
    </xdr:pic>
    <xdr:clientData/>
  </xdr:twoCellAnchor>
  <xdr:twoCellAnchor>
    <xdr:from>
      <xdr:col>1</xdr:col>
      <xdr:colOff>152402</xdr:colOff>
      <xdr:row>19</xdr:row>
      <xdr:rowOff>36227</xdr:rowOff>
    </xdr:from>
    <xdr:to>
      <xdr:col>1</xdr:col>
      <xdr:colOff>723900</xdr:colOff>
      <xdr:row>19</xdr:row>
      <xdr:rowOff>878810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F06F01A9-3F34-402F-A725-8CC681BF0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7" y="16581152"/>
          <a:ext cx="571498" cy="842583"/>
        </a:xfrm>
        <a:prstGeom prst="rect">
          <a:avLst/>
        </a:prstGeom>
      </xdr:spPr>
    </xdr:pic>
    <xdr:clientData/>
  </xdr:twoCellAnchor>
  <xdr:twoCellAnchor>
    <xdr:from>
      <xdr:col>1</xdr:col>
      <xdr:colOff>171451</xdr:colOff>
      <xdr:row>20</xdr:row>
      <xdr:rowOff>53710</xdr:rowOff>
    </xdr:from>
    <xdr:to>
      <xdr:col>1</xdr:col>
      <xdr:colOff>723900</xdr:colOff>
      <xdr:row>20</xdr:row>
      <xdr:rowOff>884316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8D4C5CCD-D2A6-4D5B-BBA1-475F9808B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6" y="17503510"/>
          <a:ext cx="552449" cy="830606"/>
        </a:xfrm>
        <a:prstGeom prst="rect">
          <a:avLst/>
        </a:prstGeom>
      </xdr:spPr>
    </xdr:pic>
    <xdr:clientData/>
  </xdr:twoCellAnchor>
  <xdr:twoCellAnchor>
    <xdr:from>
      <xdr:col>1</xdr:col>
      <xdr:colOff>180975</xdr:colOff>
      <xdr:row>21</xdr:row>
      <xdr:rowOff>47625</xdr:rowOff>
    </xdr:from>
    <xdr:to>
      <xdr:col>1</xdr:col>
      <xdr:colOff>677405</xdr:colOff>
      <xdr:row>21</xdr:row>
      <xdr:rowOff>869752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A12E84F-479D-41A2-B9E0-503920434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18402300"/>
          <a:ext cx="496430" cy="822127"/>
        </a:xfrm>
        <a:prstGeom prst="rect">
          <a:avLst/>
        </a:prstGeom>
      </xdr:spPr>
    </xdr:pic>
    <xdr:clientData/>
  </xdr:twoCellAnchor>
  <xdr:twoCellAnchor>
    <xdr:from>
      <xdr:col>1</xdr:col>
      <xdr:colOff>219075</xdr:colOff>
      <xdr:row>22</xdr:row>
      <xdr:rowOff>87988</xdr:rowOff>
    </xdr:from>
    <xdr:to>
      <xdr:col>1</xdr:col>
      <xdr:colOff>695325</xdr:colOff>
      <xdr:row>22</xdr:row>
      <xdr:rowOff>876692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5C047C02-29BF-4551-9EDB-5ABFCF7C4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19347538"/>
          <a:ext cx="476250" cy="788704"/>
        </a:xfrm>
        <a:prstGeom prst="rect">
          <a:avLst/>
        </a:prstGeom>
      </xdr:spPr>
    </xdr:pic>
    <xdr:clientData/>
  </xdr:twoCellAnchor>
  <xdr:twoCellAnchor>
    <xdr:from>
      <xdr:col>1</xdr:col>
      <xdr:colOff>295277</xdr:colOff>
      <xdr:row>23</xdr:row>
      <xdr:rowOff>38100</xdr:rowOff>
    </xdr:from>
    <xdr:to>
      <xdr:col>1</xdr:col>
      <xdr:colOff>552451</xdr:colOff>
      <xdr:row>23</xdr:row>
      <xdr:rowOff>880452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9BAA08E8-F026-478C-9EBB-DD3942AF0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2" y="20202525"/>
          <a:ext cx="257174" cy="842352"/>
        </a:xfrm>
        <a:prstGeom prst="rect">
          <a:avLst/>
        </a:prstGeom>
      </xdr:spPr>
    </xdr:pic>
    <xdr:clientData/>
  </xdr:twoCellAnchor>
  <xdr:twoCellAnchor>
    <xdr:from>
      <xdr:col>1</xdr:col>
      <xdr:colOff>314326</xdr:colOff>
      <xdr:row>24</xdr:row>
      <xdr:rowOff>71155</xdr:rowOff>
    </xdr:from>
    <xdr:to>
      <xdr:col>1</xdr:col>
      <xdr:colOff>604897</xdr:colOff>
      <xdr:row>24</xdr:row>
      <xdr:rowOff>857250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2CA91057-75A8-4280-BFAF-A4BC0E08D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1" y="21140455"/>
          <a:ext cx="290571" cy="786095"/>
        </a:xfrm>
        <a:prstGeom prst="rect">
          <a:avLst/>
        </a:prstGeom>
      </xdr:spPr>
    </xdr:pic>
    <xdr:clientData/>
  </xdr:twoCellAnchor>
  <xdr:twoCellAnchor>
    <xdr:from>
      <xdr:col>1</xdr:col>
      <xdr:colOff>161926</xdr:colOff>
      <xdr:row>25</xdr:row>
      <xdr:rowOff>39975</xdr:rowOff>
    </xdr:from>
    <xdr:to>
      <xdr:col>1</xdr:col>
      <xdr:colOff>742950</xdr:colOff>
      <xdr:row>25</xdr:row>
      <xdr:rowOff>872189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637BF44D-0F4D-4145-8A2B-D25E51DF1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1" y="22014150"/>
          <a:ext cx="581024" cy="832214"/>
        </a:xfrm>
        <a:prstGeom prst="rect">
          <a:avLst/>
        </a:prstGeom>
      </xdr:spPr>
    </xdr:pic>
    <xdr:clientData/>
  </xdr:twoCellAnchor>
  <xdr:twoCellAnchor>
    <xdr:from>
      <xdr:col>1</xdr:col>
      <xdr:colOff>168643</xdr:colOff>
      <xdr:row>26</xdr:row>
      <xdr:rowOff>46229</xdr:rowOff>
    </xdr:from>
    <xdr:to>
      <xdr:col>1</xdr:col>
      <xdr:colOff>742950</xdr:colOff>
      <xdr:row>26</xdr:row>
      <xdr:rowOff>868822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F0DDB2F-91E8-439B-899F-073C65BEB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68" y="22925279"/>
          <a:ext cx="574307" cy="822593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27</xdr:row>
      <xdr:rowOff>66675</xdr:rowOff>
    </xdr:from>
    <xdr:to>
      <xdr:col>1</xdr:col>
      <xdr:colOff>719082</xdr:colOff>
      <xdr:row>27</xdr:row>
      <xdr:rowOff>878347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C2785944-D8EF-4D3C-9252-162B24BE5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23850600"/>
          <a:ext cx="566682" cy="811672"/>
        </a:xfrm>
        <a:prstGeom prst="rect">
          <a:avLst/>
        </a:prstGeom>
      </xdr:spPr>
    </xdr:pic>
    <xdr:clientData/>
  </xdr:twoCellAnchor>
  <xdr:twoCellAnchor>
    <xdr:from>
      <xdr:col>1</xdr:col>
      <xdr:colOff>133351</xdr:colOff>
      <xdr:row>28</xdr:row>
      <xdr:rowOff>48367</xdr:rowOff>
    </xdr:from>
    <xdr:to>
      <xdr:col>1</xdr:col>
      <xdr:colOff>752475</xdr:colOff>
      <xdr:row>28</xdr:row>
      <xdr:rowOff>876300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CD9E4A6-67F9-4DC0-B962-62CF3317F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6" y="24737167"/>
          <a:ext cx="619124" cy="827933"/>
        </a:xfrm>
        <a:prstGeom prst="rect">
          <a:avLst/>
        </a:prstGeom>
      </xdr:spPr>
    </xdr:pic>
    <xdr:clientData/>
  </xdr:twoCellAnchor>
  <xdr:twoCellAnchor>
    <xdr:from>
      <xdr:col>1</xdr:col>
      <xdr:colOff>133350</xdr:colOff>
      <xdr:row>29</xdr:row>
      <xdr:rowOff>57150</xdr:rowOff>
    </xdr:from>
    <xdr:to>
      <xdr:col>1</xdr:col>
      <xdr:colOff>752356</xdr:colOff>
      <xdr:row>29</xdr:row>
      <xdr:rowOff>884924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E31D112B-AC6A-476D-A9D9-01018B64F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25650825"/>
          <a:ext cx="619006" cy="827774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30</xdr:row>
      <xdr:rowOff>50678</xdr:rowOff>
    </xdr:from>
    <xdr:to>
      <xdr:col>1</xdr:col>
      <xdr:colOff>762000</xdr:colOff>
      <xdr:row>30</xdr:row>
      <xdr:rowOff>865874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5F8602D9-A723-4F20-8387-57C5B82FC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26549228"/>
          <a:ext cx="609600" cy="815196"/>
        </a:xfrm>
        <a:prstGeom prst="rect">
          <a:avLst/>
        </a:prstGeom>
      </xdr:spPr>
    </xdr:pic>
    <xdr:clientData/>
  </xdr:twoCellAnchor>
  <xdr:twoCellAnchor>
    <xdr:from>
      <xdr:col>1</xdr:col>
      <xdr:colOff>38099</xdr:colOff>
      <xdr:row>31</xdr:row>
      <xdr:rowOff>200025</xdr:rowOff>
    </xdr:from>
    <xdr:to>
      <xdr:col>1</xdr:col>
      <xdr:colOff>885825</xdr:colOff>
      <xdr:row>31</xdr:row>
      <xdr:rowOff>750266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D956CEF2-A018-409C-BDF8-5D5EB822C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4" y="27603450"/>
          <a:ext cx="847726" cy="550241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33</xdr:row>
      <xdr:rowOff>238125</xdr:rowOff>
    </xdr:from>
    <xdr:to>
      <xdr:col>1</xdr:col>
      <xdr:colOff>866156</xdr:colOff>
      <xdr:row>33</xdr:row>
      <xdr:rowOff>775599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7C0F53FB-5F6F-49C1-82A0-9A9EED87D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29451300"/>
          <a:ext cx="828056" cy="537474"/>
        </a:xfrm>
        <a:prstGeom prst="rect">
          <a:avLst/>
        </a:prstGeom>
      </xdr:spPr>
    </xdr:pic>
    <xdr:clientData/>
  </xdr:twoCellAnchor>
  <xdr:twoCellAnchor>
    <xdr:from>
      <xdr:col>1</xdr:col>
      <xdr:colOff>57151</xdr:colOff>
      <xdr:row>32</xdr:row>
      <xdr:rowOff>206811</xdr:rowOff>
    </xdr:from>
    <xdr:to>
      <xdr:col>1</xdr:col>
      <xdr:colOff>895351</xdr:colOff>
      <xdr:row>32</xdr:row>
      <xdr:rowOff>750871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7065DC0F-4278-4267-9495-77AB8E03F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6" y="28515111"/>
          <a:ext cx="838200" cy="544060"/>
        </a:xfrm>
        <a:prstGeom prst="rect">
          <a:avLst/>
        </a:prstGeom>
      </xdr:spPr>
    </xdr:pic>
    <xdr:clientData/>
  </xdr:twoCellAnchor>
  <xdr:twoCellAnchor>
    <xdr:from>
      <xdr:col>1</xdr:col>
      <xdr:colOff>37270</xdr:colOff>
      <xdr:row>34</xdr:row>
      <xdr:rowOff>238125</xdr:rowOff>
    </xdr:from>
    <xdr:to>
      <xdr:col>1</xdr:col>
      <xdr:colOff>909448</xdr:colOff>
      <xdr:row>34</xdr:row>
      <xdr:rowOff>718331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6562D450-3313-4981-8849-577A2855D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595" y="30356175"/>
          <a:ext cx="872178" cy="480206"/>
        </a:xfrm>
        <a:prstGeom prst="rect">
          <a:avLst/>
        </a:prstGeom>
      </xdr:spPr>
    </xdr:pic>
    <xdr:clientData/>
  </xdr:twoCellAnchor>
  <xdr:twoCellAnchor>
    <xdr:from>
      <xdr:col>1</xdr:col>
      <xdr:colOff>314326</xdr:colOff>
      <xdr:row>36</xdr:row>
      <xdr:rowOff>25079</xdr:rowOff>
    </xdr:from>
    <xdr:to>
      <xdr:col>1</xdr:col>
      <xdr:colOff>600076</xdr:colOff>
      <xdr:row>36</xdr:row>
      <xdr:rowOff>886217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5AC91A86-99B5-406D-94B9-D18FC64FC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1" y="31952879"/>
          <a:ext cx="285750" cy="861138"/>
        </a:xfrm>
        <a:prstGeom prst="rect">
          <a:avLst/>
        </a:prstGeom>
      </xdr:spPr>
    </xdr:pic>
    <xdr:clientData/>
  </xdr:twoCellAnchor>
  <xdr:twoCellAnchor>
    <xdr:from>
      <xdr:col>1</xdr:col>
      <xdr:colOff>209550</xdr:colOff>
      <xdr:row>37</xdr:row>
      <xdr:rowOff>31648</xdr:rowOff>
    </xdr:from>
    <xdr:to>
      <xdr:col>1</xdr:col>
      <xdr:colOff>667379</xdr:colOff>
      <xdr:row>37</xdr:row>
      <xdr:rowOff>866775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D6E23010-F37F-413B-AF6C-EF6E140B7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32864323"/>
          <a:ext cx="457829" cy="835127"/>
        </a:xfrm>
        <a:prstGeom prst="rect">
          <a:avLst/>
        </a:prstGeom>
      </xdr:spPr>
    </xdr:pic>
    <xdr:clientData/>
  </xdr:twoCellAnchor>
  <xdr:twoCellAnchor>
    <xdr:from>
      <xdr:col>1</xdr:col>
      <xdr:colOff>114302</xdr:colOff>
      <xdr:row>38</xdr:row>
      <xdr:rowOff>39550</xdr:rowOff>
    </xdr:from>
    <xdr:to>
      <xdr:col>1</xdr:col>
      <xdr:colOff>800100</xdr:colOff>
      <xdr:row>38</xdr:row>
      <xdr:rowOff>866775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D7556290-4FDE-4D06-9EBE-CB83271AC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7" y="33777100"/>
          <a:ext cx="685798" cy="827225"/>
        </a:xfrm>
        <a:prstGeom prst="rect">
          <a:avLst/>
        </a:prstGeom>
      </xdr:spPr>
    </xdr:pic>
    <xdr:clientData/>
  </xdr:twoCellAnchor>
  <xdr:twoCellAnchor>
    <xdr:from>
      <xdr:col>1</xdr:col>
      <xdr:colOff>28576</xdr:colOff>
      <xdr:row>35</xdr:row>
      <xdr:rowOff>57149</xdr:rowOff>
    </xdr:from>
    <xdr:to>
      <xdr:col>1</xdr:col>
      <xdr:colOff>847725</xdr:colOff>
      <xdr:row>35</xdr:row>
      <xdr:rowOff>876298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C2BDA509-CA9F-4EF3-96D4-F522683F4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1" y="31289624"/>
          <a:ext cx="819149" cy="8191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C7E6D-2C92-4E58-80A3-C1E5C47357A8}">
  <dimension ref="A1:K40"/>
  <sheetViews>
    <sheetView tabSelected="1" workbookViewId="0">
      <selection activeCell="I40" sqref="I40"/>
    </sheetView>
  </sheetViews>
  <sheetFormatPr baseColWidth="10" defaultRowHeight="15" x14ac:dyDescent="0.25"/>
  <cols>
    <col min="1" max="1" width="4.7109375" style="1" customWidth="1"/>
    <col min="2" max="2" width="13.7109375" style="1" customWidth="1"/>
    <col min="3" max="3" width="57.28515625" style="1" bestFit="1" customWidth="1"/>
    <col min="4" max="4" width="6.42578125" style="1" customWidth="1"/>
    <col min="5" max="5" width="20.85546875" style="1" customWidth="1"/>
    <col min="6" max="6" width="9.28515625" style="1" bestFit="1" customWidth="1"/>
    <col min="7" max="7" width="21.28515625" style="1" customWidth="1"/>
    <col min="8" max="8" width="14.5703125" style="1" customWidth="1"/>
    <col min="9" max="9" width="10.85546875" style="1" customWidth="1"/>
    <col min="10" max="10" width="14.85546875" style="1" customWidth="1"/>
    <col min="11" max="11" width="13.7109375" style="1" customWidth="1"/>
    <col min="12" max="16384" width="11.42578125" style="1"/>
  </cols>
  <sheetData>
    <row r="1" spans="1:11" ht="41.25" customHeight="1" thickBot="1" x14ac:dyDescent="0.3">
      <c r="A1" s="33" t="s">
        <v>44</v>
      </c>
      <c r="B1" s="33"/>
      <c r="C1" s="33"/>
      <c r="D1" s="33"/>
      <c r="E1" s="33"/>
      <c r="F1" s="33"/>
      <c r="G1" s="33"/>
      <c r="H1" s="33"/>
      <c r="I1" s="33"/>
      <c r="J1" s="33"/>
      <c r="K1" s="33"/>
    </row>
    <row r="2" spans="1:11" ht="66.75" thickBot="1" x14ac:dyDescent="0.3">
      <c r="A2" s="2" t="s">
        <v>0</v>
      </c>
      <c r="B2" s="2"/>
      <c r="C2" s="2" t="s">
        <v>1</v>
      </c>
      <c r="D2" s="2" t="s">
        <v>2</v>
      </c>
      <c r="E2" s="3" t="s">
        <v>45</v>
      </c>
      <c r="F2" s="2" t="s">
        <v>3</v>
      </c>
      <c r="G2" s="3" t="s">
        <v>46</v>
      </c>
      <c r="H2" s="4" t="s">
        <v>4</v>
      </c>
      <c r="I2" s="5" t="s">
        <v>5</v>
      </c>
      <c r="J2" s="3" t="s">
        <v>6</v>
      </c>
      <c r="K2" s="6" t="s">
        <v>7</v>
      </c>
    </row>
    <row r="3" spans="1:11" ht="71.25" customHeight="1" x14ac:dyDescent="0.25">
      <c r="A3" s="7">
        <v>1</v>
      </c>
      <c r="B3" s="7"/>
      <c r="C3" s="8" t="s">
        <v>8</v>
      </c>
      <c r="D3" s="9">
        <v>675</v>
      </c>
      <c r="E3" s="10">
        <v>14733.81</v>
      </c>
      <c r="F3" s="11">
        <v>0.05</v>
      </c>
      <c r="G3" s="10">
        <f>E3*F3+E3</f>
        <v>15470.5005</v>
      </c>
      <c r="H3" s="10">
        <v>22100.715</v>
      </c>
      <c r="I3" s="12"/>
      <c r="J3" s="13">
        <f t="shared" ref="J3:J39" si="0">G3*I3</f>
        <v>0</v>
      </c>
      <c r="K3" s="14">
        <f>SUM(H3-G3)*I3</f>
        <v>0</v>
      </c>
    </row>
    <row r="4" spans="1:11" ht="71.25" customHeight="1" x14ac:dyDescent="0.25">
      <c r="A4" s="15">
        <v>2</v>
      </c>
      <c r="B4" s="15"/>
      <c r="C4" s="16" t="s">
        <v>9</v>
      </c>
      <c r="D4" s="9">
        <v>676</v>
      </c>
      <c r="E4" s="17">
        <v>23887.5</v>
      </c>
      <c r="F4" s="18">
        <v>0.05</v>
      </c>
      <c r="G4" s="10">
        <f t="shared" ref="G4:G39" si="1">E4*F4+E4</f>
        <v>25081.875</v>
      </c>
      <c r="H4" s="17">
        <v>35831.25</v>
      </c>
      <c r="I4" s="19"/>
      <c r="J4" s="13">
        <f t="shared" si="0"/>
        <v>0</v>
      </c>
      <c r="K4" s="14">
        <f t="shared" ref="K4:K39" si="2">SUM(H4-G4)*I4</f>
        <v>0</v>
      </c>
    </row>
    <row r="5" spans="1:11" ht="71.25" customHeight="1" x14ac:dyDescent="0.25">
      <c r="A5" s="7">
        <v>3</v>
      </c>
      <c r="B5" s="15"/>
      <c r="C5" s="16" t="s">
        <v>10</v>
      </c>
      <c r="D5" s="9">
        <v>700</v>
      </c>
      <c r="E5" s="17">
        <v>3554.46</v>
      </c>
      <c r="F5" s="18">
        <v>0.05</v>
      </c>
      <c r="G5" s="10">
        <f t="shared" si="1"/>
        <v>3732.183</v>
      </c>
      <c r="H5" s="17">
        <v>5331.6900000000005</v>
      </c>
      <c r="I5" s="19"/>
      <c r="J5" s="13">
        <f t="shared" si="0"/>
        <v>0</v>
      </c>
      <c r="K5" s="14">
        <f t="shared" si="2"/>
        <v>0</v>
      </c>
    </row>
    <row r="6" spans="1:11" ht="71.25" customHeight="1" x14ac:dyDescent="0.25">
      <c r="A6" s="15">
        <v>4</v>
      </c>
      <c r="B6" s="7"/>
      <c r="C6" s="16" t="s">
        <v>11</v>
      </c>
      <c r="D6" s="9">
        <v>701</v>
      </c>
      <c r="E6" s="17">
        <v>6287.1900000000005</v>
      </c>
      <c r="F6" s="18">
        <v>0.05</v>
      </c>
      <c r="G6" s="10">
        <f t="shared" si="1"/>
        <v>6601.549500000001</v>
      </c>
      <c r="H6" s="17">
        <v>9430.7849999999999</v>
      </c>
      <c r="I6" s="19"/>
      <c r="J6" s="13">
        <f t="shared" si="0"/>
        <v>0</v>
      </c>
      <c r="K6" s="14">
        <f t="shared" si="2"/>
        <v>0</v>
      </c>
    </row>
    <row r="7" spans="1:11" ht="71.25" customHeight="1" x14ac:dyDescent="0.25">
      <c r="A7" s="7">
        <v>5</v>
      </c>
      <c r="B7" s="15"/>
      <c r="C7" s="16" t="s">
        <v>12</v>
      </c>
      <c r="D7" s="9">
        <v>708</v>
      </c>
      <c r="E7" s="17">
        <v>9019.92</v>
      </c>
      <c r="F7" s="18">
        <v>0.05</v>
      </c>
      <c r="G7" s="10">
        <f t="shared" si="1"/>
        <v>9470.9159999999993</v>
      </c>
      <c r="H7" s="17">
        <v>13529.880000000001</v>
      </c>
      <c r="I7" s="19"/>
      <c r="J7" s="13">
        <f t="shared" si="0"/>
        <v>0</v>
      </c>
      <c r="K7" s="14">
        <f t="shared" si="2"/>
        <v>0</v>
      </c>
    </row>
    <row r="8" spans="1:11" ht="71.25" customHeight="1" x14ac:dyDescent="0.25">
      <c r="A8" s="15">
        <v>6</v>
      </c>
      <c r="B8" s="7"/>
      <c r="C8" s="16" t="s">
        <v>13</v>
      </c>
      <c r="D8" s="9">
        <v>677</v>
      </c>
      <c r="E8" s="17">
        <v>4873.05</v>
      </c>
      <c r="F8" s="18">
        <v>0.05</v>
      </c>
      <c r="G8" s="10">
        <f t="shared" si="1"/>
        <v>5116.7025000000003</v>
      </c>
      <c r="H8" s="17">
        <v>7309.5749999999998</v>
      </c>
      <c r="I8" s="19"/>
      <c r="J8" s="13">
        <f t="shared" si="0"/>
        <v>0</v>
      </c>
      <c r="K8" s="14">
        <f t="shared" si="2"/>
        <v>0</v>
      </c>
    </row>
    <row r="9" spans="1:11" ht="71.25" customHeight="1" x14ac:dyDescent="0.25">
      <c r="A9" s="7">
        <v>7</v>
      </c>
      <c r="B9" s="15"/>
      <c r="C9" s="16" t="s">
        <v>14</v>
      </c>
      <c r="D9" s="9">
        <v>1088</v>
      </c>
      <c r="E9" s="17">
        <v>3774.68</v>
      </c>
      <c r="F9" s="18">
        <v>0.05</v>
      </c>
      <c r="G9" s="10">
        <f t="shared" si="1"/>
        <v>3963.4139999999998</v>
      </c>
      <c r="H9" s="17">
        <v>5662.0199999999995</v>
      </c>
      <c r="I9" s="19"/>
      <c r="J9" s="13">
        <f t="shared" si="0"/>
        <v>0</v>
      </c>
      <c r="K9" s="14">
        <f t="shared" si="2"/>
        <v>0</v>
      </c>
    </row>
    <row r="10" spans="1:11" ht="71.25" customHeight="1" x14ac:dyDescent="0.25">
      <c r="A10" s="15">
        <v>8</v>
      </c>
      <c r="B10" s="7"/>
      <c r="C10" s="16" t="s">
        <v>15</v>
      </c>
      <c r="D10" s="9">
        <v>1089</v>
      </c>
      <c r="E10" s="17">
        <v>5035.9400000000005</v>
      </c>
      <c r="F10" s="18">
        <v>0.05</v>
      </c>
      <c r="G10" s="10">
        <f t="shared" si="1"/>
        <v>5287.737000000001</v>
      </c>
      <c r="H10" s="17">
        <v>7553.91</v>
      </c>
      <c r="I10" s="19"/>
      <c r="J10" s="13">
        <f t="shared" si="0"/>
        <v>0</v>
      </c>
      <c r="K10" s="14">
        <f t="shared" si="2"/>
        <v>0</v>
      </c>
    </row>
    <row r="11" spans="1:11" ht="71.25" customHeight="1" x14ac:dyDescent="0.25">
      <c r="A11" s="7">
        <v>9</v>
      </c>
      <c r="B11" s="15"/>
      <c r="C11" s="16" t="s">
        <v>16</v>
      </c>
      <c r="D11" s="9">
        <v>1090</v>
      </c>
      <c r="E11" s="17">
        <v>8312.85</v>
      </c>
      <c r="F11" s="18">
        <v>0.05</v>
      </c>
      <c r="G11" s="10">
        <f t="shared" si="1"/>
        <v>8728.4925000000003</v>
      </c>
      <c r="H11" s="17">
        <v>12469.275</v>
      </c>
      <c r="I11" s="19"/>
      <c r="J11" s="13">
        <f t="shared" si="0"/>
        <v>0</v>
      </c>
      <c r="K11" s="14">
        <f t="shared" si="2"/>
        <v>0</v>
      </c>
    </row>
    <row r="12" spans="1:11" ht="71.25" customHeight="1" x14ac:dyDescent="0.25">
      <c r="A12" s="15">
        <v>10</v>
      </c>
      <c r="B12" s="7"/>
      <c r="C12" s="16" t="s">
        <v>17</v>
      </c>
      <c r="D12" s="9">
        <v>1093</v>
      </c>
      <c r="E12" s="17">
        <v>5685.68</v>
      </c>
      <c r="F12" s="18">
        <v>0.05</v>
      </c>
      <c r="G12" s="10">
        <f t="shared" si="1"/>
        <v>5969.9639999999999</v>
      </c>
      <c r="H12" s="17">
        <v>8528.52</v>
      </c>
      <c r="I12" s="19"/>
      <c r="J12" s="13">
        <f t="shared" si="0"/>
        <v>0</v>
      </c>
      <c r="K12" s="14">
        <f t="shared" si="2"/>
        <v>0</v>
      </c>
    </row>
    <row r="13" spans="1:11" ht="71.25" customHeight="1" x14ac:dyDescent="0.25">
      <c r="A13" s="7">
        <v>11</v>
      </c>
      <c r="B13" s="15"/>
      <c r="C13" s="16" t="s">
        <v>18</v>
      </c>
      <c r="D13" s="9">
        <v>1087</v>
      </c>
      <c r="E13" s="17">
        <v>9412.130000000001</v>
      </c>
      <c r="F13" s="18">
        <v>0.05</v>
      </c>
      <c r="G13" s="10">
        <f t="shared" si="1"/>
        <v>9882.7365000000009</v>
      </c>
      <c r="H13" s="17">
        <v>14118.195</v>
      </c>
      <c r="I13" s="19"/>
      <c r="J13" s="13">
        <f t="shared" si="0"/>
        <v>0</v>
      </c>
      <c r="K13" s="14">
        <f t="shared" si="2"/>
        <v>0</v>
      </c>
    </row>
    <row r="14" spans="1:11" ht="71.25" customHeight="1" x14ac:dyDescent="0.25">
      <c r="A14" s="15">
        <v>12</v>
      </c>
      <c r="B14" s="15"/>
      <c r="C14" s="16" t="s">
        <v>19</v>
      </c>
      <c r="D14" s="9">
        <v>673</v>
      </c>
      <c r="E14" s="17">
        <v>17007.900000000001</v>
      </c>
      <c r="F14" s="18">
        <v>0.05</v>
      </c>
      <c r="G14" s="10">
        <f t="shared" si="1"/>
        <v>17858.295000000002</v>
      </c>
      <c r="H14" s="17">
        <v>25511.85</v>
      </c>
      <c r="I14" s="19"/>
      <c r="J14" s="13">
        <f t="shared" si="0"/>
        <v>0</v>
      </c>
      <c r="K14" s="14">
        <f t="shared" si="2"/>
        <v>0</v>
      </c>
    </row>
    <row r="15" spans="1:11" ht="71.25" customHeight="1" x14ac:dyDescent="0.25">
      <c r="A15" s="7">
        <v>13</v>
      </c>
      <c r="B15" s="7"/>
      <c r="C15" s="16" t="s">
        <v>20</v>
      </c>
      <c r="D15" s="9">
        <v>674</v>
      </c>
      <c r="E15" s="17">
        <v>27862.38</v>
      </c>
      <c r="F15" s="18">
        <v>0.05</v>
      </c>
      <c r="G15" s="10">
        <f t="shared" si="1"/>
        <v>29255.499</v>
      </c>
      <c r="H15" s="17">
        <v>41793.57</v>
      </c>
      <c r="I15" s="19"/>
      <c r="J15" s="13">
        <f t="shared" si="0"/>
        <v>0</v>
      </c>
      <c r="K15" s="14">
        <f t="shared" si="2"/>
        <v>0</v>
      </c>
    </row>
    <row r="16" spans="1:11" ht="71.25" customHeight="1" x14ac:dyDescent="0.25">
      <c r="A16" s="15">
        <v>14</v>
      </c>
      <c r="B16" s="15"/>
      <c r="C16" s="16" t="s">
        <v>21</v>
      </c>
      <c r="D16" s="9">
        <v>696</v>
      </c>
      <c r="E16" s="17">
        <v>9507.68</v>
      </c>
      <c r="F16" s="18">
        <v>0.05</v>
      </c>
      <c r="G16" s="10">
        <f t="shared" si="1"/>
        <v>9983.0640000000003</v>
      </c>
      <c r="H16" s="17">
        <v>14261.52</v>
      </c>
      <c r="I16" s="19"/>
      <c r="J16" s="13">
        <f t="shared" si="0"/>
        <v>0</v>
      </c>
      <c r="K16" s="14">
        <f t="shared" si="2"/>
        <v>0</v>
      </c>
    </row>
    <row r="17" spans="1:11" ht="71.25" customHeight="1" x14ac:dyDescent="0.25">
      <c r="A17" s="7">
        <v>15</v>
      </c>
      <c r="B17" s="7"/>
      <c r="C17" s="16" t="s">
        <v>22</v>
      </c>
      <c r="D17" s="9">
        <v>697</v>
      </c>
      <c r="E17" s="17">
        <v>17103.45</v>
      </c>
      <c r="F17" s="18">
        <v>0.05</v>
      </c>
      <c r="G17" s="10">
        <f t="shared" si="1"/>
        <v>17958.622500000001</v>
      </c>
      <c r="H17" s="17">
        <v>25655.174999999999</v>
      </c>
      <c r="I17" s="19"/>
      <c r="J17" s="13">
        <f t="shared" si="0"/>
        <v>0</v>
      </c>
      <c r="K17" s="14">
        <f t="shared" si="2"/>
        <v>0</v>
      </c>
    </row>
    <row r="18" spans="1:11" ht="71.25" customHeight="1" x14ac:dyDescent="0.25">
      <c r="A18" s="15">
        <v>16</v>
      </c>
      <c r="B18" s="15"/>
      <c r="C18" s="16" t="s">
        <v>23</v>
      </c>
      <c r="D18" s="9">
        <v>695</v>
      </c>
      <c r="E18" s="17">
        <v>5322.59</v>
      </c>
      <c r="F18" s="18">
        <v>0.05</v>
      </c>
      <c r="G18" s="10">
        <f t="shared" si="1"/>
        <v>5588.7195000000002</v>
      </c>
      <c r="H18" s="17">
        <v>7983.8850000000002</v>
      </c>
      <c r="I18" s="19"/>
      <c r="J18" s="13">
        <f t="shared" si="0"/>
        <v>0</v>
      </c>
      <c r="K18" s="14">
        <f t="shared" si="2"/>
        <v>0</v>
      </c>
    </row>
    <row r="19" spans="1:11" ht="71.25" customHeight="1" x14ac:dyDescent="0.25">
      <c r="A19" s="7">
        <v>17</v>
      </c>
      <c r="B19" s="7"/>
      <c r="C19" s="16" t="s">
        <v>24</v>
      </c>
      <c r="D19" s="9">
        <v>689</v>
      </c>
      <c r="E19" s="17">
        <v>11418.68</v>
      </c>
      <c r="F19" s="18">
        <v>0.05</v>
      </c>
      <c r="G19" s="10">
        <f t="shared" si="1"/>
        <v>11989.614</v>
      </c>
      <c r="H19" s="17">
        <v>17128.02</v>
      </c>
      <c r="I19" s="19"/>
      <c r="J19" s="13">
        <f t="shared" si="0"/>
        <v>0</v>
      </c>
      <c r="K19" s="14">
        <f t="shared" si="2"/>
        <v>0</v>
      </c>
    </row>
    <row r="20" spans="1:11" ht="71.25" customHeight="1" x14ac:dyDescent="0.25">
      <c r="A20" s="15">
        <v>18</v>
      </c>
      <c r="B20" s="15"/>
      <c r="C20" s="20" t="s">
        <v>25</v>
      </c>
      <c r="D20" s="9">
        <v>1094</v>
      </c>
      <c r="E20" s="17">
        <v>22454.25</v>
      </c>
      <c r="F20" s="18">
        <v>0.19</v>
      </c>
      <c r="G20" s="10">
        <f t="shared" si="1"/>
        <v>26720.557499999999</v>
      </c>
      <c r="H20" s="17">
        <v>38172.224999999999</v>
      </c>
      <c r="I20" s="19"/>
      <c r="J20" s="13">
        <f t="shared" si="0"/>
        <v>0</v>
      </c>
      <c r="K20" s="14">
        <f t="shared" si="2"/>
        <v>0</v>
      </c>
    </row>
    <row r="21" spans="1:11" ht="71.25" customHeight="1" x14ac:dyDescent="0.25">
      <c r="A21" s="7">
        <v>19</v>
      </c>
      <c r="B21" s="7"/>
      <c r="C21" s="16" t="s">
        <v>26</v>
      </c>
      <c r="D21" s="9">
        <v>739</v>
      </c>
      <c r="E21" s="17">
        <v>4825.7299999999996</v>
      </c>
      <c r="F21" s="18">
        <v>0.05</v>
      </c>
      <c r="G21" s="10">
        <f t="shared" si="1"/>
        <v>5067.0164999999997</v>
      </c>
      <c r="H21" s="17">
        <v>7238.5949999999993</v>
      </c>
      <c r="I21" s="19"/>
      <c r="J21" s="13">
        <f t="shared" si="0"/>
        <v>0</v>
      </c>
      <c r="K21" s="14">
        <f t="shared" si="2"/>
        <v>0</v>
      </c>
    </row>
    <row r="22" spans="1:11" ht="71.25" customHeight="1" x14ac:dyDescent="0.25">
      <c r="A22" s="15">
        <v>20</v>
      </c>
      <c r="B22" s="15"/>
      <c r="C22" s="16" t="s">
        <v>27</v>
      </c>
      <c r="D22" s="9">
        <v>740</v>
      </c>
      <c r="E22" s="17">
        <v>10749.83</v>
      </c>
      <c r="F22" s="18">
        <v>0.05</v>
      </c>
      <c r="G22" s="10">
        <f t="shared" si="1"/>
        <v>11287.3215</v>
      </c>
      <c r="H22" s="17">
        <v>16124.744999999999</v>
      </c>
      <c r="I22" s="19"/>
      <c r="J22" s="13">
        <f t="shared" si="0"/>
        <v>0</v>
      </c>
      <c r="K22" s="14">
        <f t="shared" si="2"/>
        <v>0</v>
      </c>
    </row>
    <row r="23" spans="1:11" ht="71.25" customHeight="1" x14ac:dyDescent="0.25">
      <c r="A23" s="7">
        <v>21</v>
      </c>
      <c r="B23" s="7"/>
      <c r="C23" s="16" t="s">
        <v>28</v>
      </c>
      <c r="D23" s="9">
        <v>772</v>
      </c>
      <c r="E23" s="17">
        <v>12899.25</v>
      </c>
      <c r="F23" s="18">
        <v>0.05</v>
      </c>
      <c r="G23" s="10">
        <f t="shared" si="1"/>
        <v>13544.2125</v>
      </c>
      <c r="H23" s="17">
        <v>19348.875</v>
      </c>
      <c r="I23" s="19"/>
      <c r="J23" s="13">
        <f t="shared" si="0"/>
        <v>0</v>
      </c>
      <c r="K23" s="14">
        <f t="shared" si="2"/>
        <v>0</v>
      </c>
    </row>
    <row r="24" spans="1:11" ht="71.25" customHeight="1" x14ac:dyDescent="0.25">
      <c r="A24" s="15">
        <v>22</v>
      </c>
      <c r="B24" s="15"/>
      <c r="C24" s="16" t="s">
        <v>29</v>
      </c>
      <c r="D24" s="9">
        <v>736</v>
      </c>
      <c r="E24" s="17">
        <v>8026.2000000000007</v>
      </c>
      <c r="F24" s="18">
        <v>0.05</v>
      </c>
      <c r="G24" s="10">
        <f t="shared" si="1"/>
        <v>8427.51</v>
      </c>
      <c r="H24" s="17">
        <v>12039.3</v>
      </c>
      <c r="I24" s="19"/>
      <c r="J24" s="13">
        <f t="shared" si="0"/>
        <v>0</v>
      </c>
      <c r="K24" s="14">
        <f t="shared" si="2"/>
        <v>0</v>
      </c>
    </row>
    <row r="25" spans="1:11" ht="71.25" customHeight="1" x14ac:dyDescent="0.25">
      <c r="A25" s="7">
        <v>23</v>
      </c>
      <c r="B25" s="15"/>
      <c r="C25" s="16" t="s">
        <v>30</v>
      </c>
      <c r="D25" s="9">
        <v>1086</v>
      </c>
      <c r="E25" s="17">
        <v>4252.43</v>
      </c>
      <c r="F25" s="18">
        <v>0.05</v>
      </c>
      <c r="G25" s="10">
        <f t="shared" si="1"/>
        <v>4465.0515000000005</v>
      </c>
      <c r="H25" s="17">
        <v>6378.6449999999995</v>
      </c>
      <c r="I25" s="19"/>
      <c r="J25" s="13">
        <f t="shared" si="0"/>
        <v>0</v>
      </c>
      <c r="K25" s="14">
        <f t="shared" si="2"/>
        <v>0</v>
      </c>
    </row>
    <row r="26" spans="1:11" ht="71.25" customHeight="1" x14ac:dyDescent="0.25">
      <c r="A26" s="15">
        <v>24</v>
      </c>
      <c r="B26" s="7"/>
      <c r="C26" s="21" t="s">
        <v>31</v>
      </c>
      <c r="D26" s="9">
        <v>682</v>
      </c>
      <c r="E26" s="17">
        <v>7166.25</v>
      </c>
      <c r="F26" s="18">
        <v>0.19</v>
      </c>
      <c r="G26" s="10">
        <f t="shared" si="1"/>
        <v>8527.8374999999996</v>
      </c>
      <c r="H26" s="17">
        <v>12182.625</v>
      </c>
      <c r="I26" s="19"/>
      <c r="J26" s="13">
        <f t="shared" si="0"/>
        <v>0</v>
      </c>
      <c r="K26" s="14">
        <f t="shared" si="2"/>
        <v>0</v>
      </c>
    </row>
    <row r="27" spans="1:11" ht="71.25" customHeight="1" x14ac:dyDescent="0.25">
      <c r="A27" s="7">
        <v>25</v>
      </c>
      <c r="B27" s="15"/>
      <c r="C27" s="21" t="s">
        <v>32</v>
      </c>
      <c r="D27" s="9">
        <v>681</v>
      </c>
      <c r="E27" s="17">
        <v>7166.25</v>
      </c>
      <c r="F27" s="18">
        <v>0.19</v>
      </c>
      <c r="G27" s="10">
        <f t="shared" si="1"/>
        <v>8527.8374999999996</v>
      </c>
      <c r="H27" s="17">
        <v>12182.625</v>
      </c>
      <c r="I27" s="19"/>
      <c r="J27" s="13">
        <f t="shared" si="0"/>
        <v>0</v>
      </c>
      <c r="K27" s="14">
        <f t="shared" si="2"/>
        <v>0</v>
      </c>
    </row>
    <row r="28" spans="1:11" ht="71.25" customHeight="1" x14ac:dyDescent="0.25">
      <c r="A28" s="15">
        <v>26</v>
      </c>
      <c r="B28" s="7"/>
      <c r="C28" s="21" t="s">
        <v>33</v>
      </c>
      <c r="D28" s="9">
        <v>680</v>
      </c>
      <c r="E28" s="17">
        <v>7166.25</v>
      </c>
      <c r="F28" s="18">
        <v>0.19</v>
      </c>
      <c r="G28" s="10">
        <f t="shared" si="1"/>
        <v>8527.8374999999996</v>
      </c>
      <c r="H28" s="17">
        <v>12182.625</v>
      </c>
      <c r="I28" s="19"/>
      <c r="J28" s="13">
        <f t="shared" si="0"/>
        <v>0</v>
      </c>
      <c r="K28" s="14">
        <f t="shared" si="2"/>
        <v>0</v>
      </c>
    </row>
    <row r="29" spans="1:11" ht="71.25" customHeight="1" x14ac:dyDescent="0.25">
      <c r="A29" s="7">
        <v>27</v>
      </c>
      <c r="B29" s="15"/>
      <c r="C29" s="21" t="s">
        <v>34</v>
      </c>
      <c r="D29" s="9">
        <v>725</v>
      </c>
      <c r="E29" s="17">
        <v>4367.09</v>
      </c>
      <c r="F29" s="18">
        <v>0.19</v>
      </c>
      <c r="G29" s="10">
        <f t="shared" si="1"/>
        <v>5196.8371000000006</v>
      </c>
      <c r="H29" s="17">
        <v>7424.0529999999999</v>
      </c>
      <c r="I29" s="19"/>
      <c r="J29" s="13">
        <f t="shared" si="0"/>
        <v>0</v>
      </c>
      <c r="K29" s="14">
        <f t="shared" si="2"/>
        <v>0</v>
      </c>
    </row>
    <row r="30" spans="1:11" ht="71.25" customHeight="1" x14ac:dyDescent="0.25">
      <c r="A30" s="15">
        <v>28</v>
      </c>
      <c r="B30" s="7"/>
      <c r="C30" s="21" t="s">
        <v>35</v>
      </c>
      <c r="D30" s="9">
        <v>726</v>
      </c>
      <c r="E30" s="17">
        <v>4367.09</v>
      </c>
      <c r="F30" s="18">
        <v>0.19</v>
      </c>
      <c r="G30" s="10">
        <f t="shared" si="1"/>
        <v>5196.8371000000006</v>
      </c>
      <c r="H30" s="17">
        <v>7424.0529999999999</v>
      </c>
      <c r="I30" s="19"/>
      <c r="J30" s="13">
        <f t="shared" si="0"/>
        <v>0</v>
      </c>
      <c r="K30" s="14">
        <f t="shared" si="2"/>
        <v>0</v>
      </c>
    </row>
    <row r="31" spans="1:11" ht="71.25" customHeight="1" x14ac:dyDescent="0.25">
      <c r="A31" s="7">
        <v>29</v>
      </c>
      <c r="B31" s="15"/>
      <c r="C31" s="21" t="s">
        <v>36</v>
      </c>
      <c r="D31" s="9">
        <v>724</v>
      </c>
      <c r="E31" s="17">
        <v>4367.09</v>
      </c>
      <c r="F31" s="18">
        <v>0.19</v>
      </c>
      <c r="G31" s="10">
        <f t="shared" si="1"/>
        <v>5196.8371000000006</v>
      </c>
      <c r="H31" s="17">
        <v>7424.0529999999999</v>
      </c>
      <c r="I31" s="19"/>
      <c r="J31" s="13">
        <f t="shared" si="0"/>
        <v>0</v>
      </c>
      <c r="K31" s="14">
        <f t="shared" si="2"/>
        <v>0</v>
      </c>
    </row>
    <row r="32" spans="1:11" ht="71.25" customHeight="1" x14ac:dyDescent="0.25">
      <c r="A32" s="15">
        <v>30</v>
      </c>
      <c r="B32" s="7"/>
      <c r="C32" s="21" t="s">
        <v>37</v>
      </c>
      <c r="D32" s="9">
        <v>1097</v>
      </c>
      <c r="E32" s="17">
        <v>8828.82</v>
      </c>
      <c r="F32" s="18">
        <v>0.19</v>
      </c>
      <c r="G32" s="10">
        <f t="shared" si="1"/>
        <v>10506.2958</v>
      </c>
      <c r="H32" s="17">
        <v>15008.994000000001</v>
      </c>
      <c r="I32" s="19"/>
      <c r="J32" s="13">
        <f t="shared" si="0"/>
        <v>0</v>
      </c>
      <c r="K32" s="14">
        <f t="shared" si="2"/>
        <v>0</v>
      </c>
    </row>
    <row r="33" spans="1:11" ht="71.25" customHeight="1" x14ac:dyDescent="0.25">
      <c r="A33" s="7">
        <v>31</v>
      </c>
      <c r="B33" s="15"/>
      <c r="C33" s="21" t="s">
        <v>38</v>
      </c>
      <c r="D33" s="22">
        <v>1098</v>
      </c>
      <c r="E33" s="17">
        <v>8828.82</v>
      </c>
      <c r="F33" s="18">
        <v>0.19</v>
      </c>
      <c r="G33" s="10">
        <f t="shared" si="1"/>
        <v>10506.2958</v>
      </c>
      <c r="H33" s="17">
        <v>15008.994000000001</v>
      </c>
      <c r="I33" s="19"/>
      <c r="J33" s="13">
        <f t="shared" si="0"/>
        <v>0</v>
      </c>
      <c r="K33" s="14">
        <f t="shared" si="2"/>
        <v>0</v>
      </c>
    </row>
    <row r="34" spans="1:11" ht="71.25" customHeight="1" x14ac:dyDescent="0.25">
      <c r="A34" s="15">
        <v>32</v>
      </c>
      <c r="B34" s="7"/>
      <c r="C34" s="21" t="s">
        <v>39</v>
      </c>
      <c r="D34" s="9">
        <v>1096</v>
      </c>
      <c r="E34" s="17">
        <v>8828.82</v>
      </c>
      <c r="F34" s="18">
        <v>0.19</v>
      </c>
      <c r="G34" s="10">
        <f t="shared" si="1"/>
        <v>10506.2958</v>
      </c>
      <c r="H34" s="17">
        <v>15008.994000000001</v>
      </c>
      <c r="I34" s="19"/>
      <c r="J34" s="13">
        <f t="shared" si="0"/>
        <v>0</v>
      </c>
      <c r="K34" s="14">
        <f t="shared" si="2"/>
        <v>0</v>
      </c>
    </row>
    <row r="35" spans="1:11" ht="71.25" customHeight="1" x14ac:dyDescent="0.25">
      <c r="A35" s="7">
        <v>33</v>
      </c>
      <c r="B35" s="15"/>
      <c r="C35" s="21" t="s">
        <v>40</v>
      </c>
      <c r="D35" s="9">
        <v>847</v>
      </c>
      <c r="E35" s="17">
        <v>8828.82</v>
      </c>
      <c r="F35" s="18">
        <v>0.19</v>
      </c>
      <c r="G35" s="10">
        <f t="shared" si="1"/>
        <v>10506.2958</v>
      </c>
      <c r="H35" s="17">
        <v>15008.994000000001</v>
      </c>
      <c r="I35" s="19"/>
      <c r="J35" s="13">
        <f t="shared" si="0"/>
        <v>0</v>
      </c>
      <c r="K35" s="14">
        <f t="shared" si="2"/>
        <v>0</v>
      </c>
    </row>
    <row r="36" spans="1:11" ht="71.25" customHeight="1" x14ac:dyDescent="0.25">
      <c r="A36" s="15">
        <v>34</v>
      </c>
      <c r="B36" s="7"/>
      <c r="C36" s="21" t="s">
        <v>47</v>
      </c>
      <c r="D36" s="9">
        <v>851</v>
      </c>
      <c r="E36" s="17">
        <v>14791</v>
      </c>
      <c r="F36" s="18">
        <v>0.19</v>
      </c>
      <c r="G36" s="10">
        <f t="shared" si="1"/>
        <v>17601.29</v>
      </c>
      <c r="H36" s="17">
        <v>25145</v>
      </c>
      <c r="I36" s="19"/>
      <c r="J36" s="13">
        <f t="shared" si="0"/>
        <v>0</v>
      </c>
      <c r="K36" s="14">
        <f t="shared" si="2"/>
        <v>0</v>
      </c>
    </row>
    <row r="37" spans="1:11" ht="71.25" customHeight="1" x14ac:dyDescent="0.25">
      <c r="A37" s="7">
        <v>35</v>
      </c>
      <c r="B37" s="15"/>
      <c r="C37" s="21" t="s">
        <v>41</v>
      </c>
      <c r="D37" s="9">
        <v>968</v>
      </c>
      <c r="E37" s="17">
        <v>14714.7</v>
      </c>
      <c r="F37" s="18">
        <v>0.19</v>
      </c>
      <c r="G37" s="10">
        <f t="shared" si="1"/>
        <v>17510.493000000002</v>
      </c>
      <c r="H37" s="17">
        <v>25014.99</v>
      </c>
      <c r="I37" s="19"/>
      <c r="J37" s="13">
        <f t="shared" si="0"/>
        <v>0</v>
      </c>
      <c r="K37" s="14">
        <f t="shared" si="2"/>
        <v>0</v>
      </c>
    </row>
    <row r="38" spans="1:11" ht="71.25" customHeight="1" x14ac:dyDescent="0.25">
      <c r="A38" s="15">
        <v>36</v>
      </c>
      <c r="B38" s="7"/>
      <c r="C38" s="21" t="s">
        <v>42</v>
      </c>
      <c r="D38" s="9">
        <v>523</v>
      </c>
      <c r="E38" s="17">
        <v>39889.919999999998</v>
      </c>
      <c r="F38" s="18">
        <v>0.05</v>
      </c>
      <c r="G38" s="10">
        <f t="shared" si="1"/>
        <v>41884.415999999997</v>
      </c>
      <c r="H38" s="17">
        <v>59834.879999999997</v>
      </c>
      <c r="I38" s="19"/>
      <c r="J38" s="13">
        <f t="shared" si="0"/>
        <v>0</v>
      </c>
      <c r="K38" s="14">
        <f t="shared" si="2"/>
        <v>0</v>
      </c>
    </row>
    <row r="39" spans="1:11" ht="71.25" customHeight="1" thickBot="1" x14ac:dyDescent="0.3">
      <c r="A39" s="7">
        <v>37</v>
      </c>
      <c r="B39" s="23"/>
      <c r="C39" s="24" t="s">
        <v>43</v>
      </c>
      <c r="D39" s="25">
        <v>794</v>
      </c>
      <c r="E39" s="26">
        <v>222500</v>
      </c>
      <c r="F39" s="27">
        <v>0.05</v>
      </c>
      <c r="G39" s="10">
        <f t="shared" si="1"/>
        <v>233625</v>
      </c>
      <c r="H39" s="26">
        <v>233625</v>
      </c>
      <c r="I39" s="28"/>
      <c r="J39" s="29">
        <f t="shared" si="0"/>
        <v>0</v>
      </c>
      <c r="K39" s="14">
        <f t="shared" si="2"/>
        <v>0</v>
      </c>
    </row>
    <row r="40" spans="1:11" ht="21" customHeight="1" thickBot="1" x14ac:dyDescent="0.3">
      <c r="A40" s="34"/>
      <c r="B40" s="34"/>
      <c r="C40" s="34"/>
      <c r="D40" s="34"/>
      <c r="E40" s="34"/>
      <c r="F40" s="34"/>
      <c r="G40" s="35"/>
      <c r="H40" s="30"/>
      <c r="I40" s="31">
        <f>SUM(I3:I39)</f>
        <v>0</v>
      </c>
      <c r="J40" s="32">
        <f>SUM(J3:J39)</f>
        <v>0</v>
      </c>
      <c r="K40" s="32">
        <f>SUM(K3:K39)</f>
        <v>0</v>
      </c>
    </row>
  </sheetData>
  <sheetProtection password="B1C6" sheet="1" objects="1" scenarios="1"/>
  <mergeCells count="2">
    <mergeCell ref="A1:K1"/>
    <mergeCell ref="A40:G40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PLATA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biost</dc:creator>
  <cp:lastModifiedBy>biost</cp:lastModifiedBy>
  <dcterms:created xsi:type="dcterms:W3CDTF">2021-10-13T01:37:34Z</dcterms:created>
  <dcterms:modified xsi:type="dcterms:W3CDTF">2021-11-08T20:44:42Z</dcterms:modified>
</cp:coreProperties>
</file>